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000" windowHeight="9735" activeTab="1"/>
  </bookViews>
  <sheets>
    <sheet name="DA QU" sheetId="1" r:id="rId1"/>
    <sheet name="DA WKSHT" sheetId="2" r:id="rId2"/>
  </sheets>
  <definedNames>
    <definedName name="_xlnm.Print_Area" localSheetId="1">'DA WKSHT'!$A$1:$AC$32</definedName>
  </definedNames>
  <calcPr fullCalcOnLoad="1"/>
</workbook>
</file>

<file path=xl/sharedStrings.xml><?xml version="1.0" encoding="utf-8"?>
<sst xmlns="http://schemas.openxmlformats.org/spreadsheetml/2006/main" count="96" uniqueCount="85">
  <si>
    <t xml:space="preserve"> Decision Analysis</t>
  </si>
  <si>
    <t>Clarify Purpose</t>
  </si>
  <si>
    <t>State the decision</t>
  </si>
  <si>
    <t>What do we need to decide?</t>
  </si>
  <si>
    <t>What are we trying to do?</t>
  </si>
  <si>
    <t>Develop objectives</t>
  </si>
  <si>
    <t>What short- and long-term results do we want?</t>
  </si>
  <si>
    <t>What resources should we use or save?</t>
  </si>
  <si>
    <t>What restrictions influence this choice?</t>
  </si>
  <si>
    <t>How does…</t>
  </si>
  <si>
    <t>Management</t>
  </si>
  <si>
    <t>Policy</t>
  </si>
  <si>
    <t>Human Resources</t>
  </si>
  <si>
    <t>Law and Regulation</t>
  </si>
  <si>
    <t>Competition</t>
  </si>
  <si>
    <t>Cost</t>
  </si>
  <si>
    <t>Research</t>
  </si>
  <si>
    <t>Time</t>
  </si>
  <si>
    <t>Equipment</t>
  </si>
  <si>
    <t>Facilities</t>
  </si>
  <si>
    <t>Productivity</t>
  </si>
  <si>
    <t>…influence this choice?</t>
  </si>
  <si>
    <t>Which objectives need to be clarified by making them more specific?</t>
  </si>
  <si>
    <t xml:space="preserve">Classify objectives into </t>
  </si>
  <si>
    <t>Is this objective mandatory?</t>
  </si>
  <si>
    <t>MUSTs and WANTs</t>
  </si>
  <si>
    <t>Is this objective measurable?</t>
  </si>
  <si>
    <t>Yes to all 3 = MUST</t>
  </si>
  <si>
    <t>Is this objective realistic?</t>
  </si>
  <si>
    <t>All other objectives are WANTs.</t>
  </si>
  <si>
    <t>Which MUST objectives should be reflected in the WANTs?</t>
  </si>
  <si>
    <t>Weigh the WANTs</t>
  </si>
  <si>
    <t>What is the relative importance of each WANT?</t>
  </si>
  <si>
    <t>Evaluate Alternatives</t>
  </si>
  <si>
    <t>Generate alternatives</t>
  </si>
  <si>
    <t>What are the different choices available?</t>
  </si>
  <si>
    <t xml:space="preserve">Screen alternatives </t>
  </si>
  <si>
    <t>Does this alternative meet each MUST limit?</t>
  </si>
  <si>
    <t xml:space="preserve">  through the MUSTs</t>
  </si>
  <si>
    <t xml:space="preserve">Compare alternatives </t>
  </si>
  <si>
    <t>How do the alternatives perform against each WANT objective?</t>
  </si>
  <si>
    <t xml:space="preserve">   against the WANTs</t>
  </si>
  <si>
    <t>Assess Risks</t>
  </si>
  <si>
    <t>Identify adverse consequences</t>
  </si>
  <si>
    <t>What are the implications of being close to a Must limit?</t>
  </si>
  <si>
    <t xml:space="preserve">Where might information about this alternative be invalid?  </t>
  </si>
  <si>
    <t>What are the implications?</t>
  </si>
  <si>
    <t>What could go wrong, short and long term, if this alternative were chosen?</t>
  </si>
  <si>
    <t>Make Decision</t>
  </si>
  <si>
    <t>Make the best balanced choice</t>
  </si>
  <si>
    <t>Are we willing to accept the risk(s) to gain the benefit of this choice?</t>
  </si>
  <si>
    <t xml:space="preserve"> Clarify Purpose</t>
  </si>
  <si>
    <t>Classify objectives</t>
  </si>
  <si>
    <t>What results do we want?
What resources should we use or save?
What restrictions do we have?
What objectives need to be more specific?</t>
  </si>
  <si>
    <t>Alternative 1</t>
  </si>
  <si>
    <t>Alternative 2</t>
  </si>
  <si>
    <t>Alternative 3</t>
  </si>
  <si>
    <t>Alternative 4</t>
  </si>
  <si>
    <t>Objectives</t>
  </si>
  <si>
    <t>Measures</t>
  </si>
  <si>
    <t>Performance</t>
  </si>
  <si>
    <t>Score</t>
  </si>
  <si>
    <r>
      <t>State the decision</t>
    </r>
    <r>
      <rPr>
        <b/>
        <sz val="12"/>
        <rFont val="Times"/>
        <family val="1"/>
      </rPr>
      <t xml:space="preserve"> </t>
    </r>
    <r>
      <rPr>
        <i/>
        <sz val="9"/>
        <rFont val="Arial Narrow"/>
        <family val="2"/>
      </rPr>
      <t xml:space="preserve">What is the purpose of this decision? What is </t>
    </r>
    <r>
      <rPr>
        <b/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the appropriate decision level? Include a choice word, a result, and 1 or 2 key modifiers.</t>
    </r>
  </si>
  <si>
    <r>
      <t xml:space="preserve">Generate alternatives </t>
    </r>
    <r>
      <rPr>
        <b/>
        <sz val="12"/>
        <rFont val="Times"/>
        <family val="1"/>
      </rPr>
      <t xml:space="preserve">
</t>
    </r>
    <r>
      <rPr>
        <i/>
        <sz val="9"/>
        <rFont val="Arial Narrow"/>
        <family val="2"/>
      </rPr>
      <t>What choices do we have?</t>
    </r>
  </si>
  <si>
    <r>
      <t xml:space="preserve">Screen through MUSTs/Compare against WANTs
</t>
    </r>
    <r>
      <rPr>
        <i/>
        <sz val="9"/>
        <rFont val="Arial"/>
        <family val="2"/>
      </rPr>
      <t xml:space="preserve">How does this alternative satisfy this objective?
Performance: MUST — Eliminate any alternatives that do not meet all MUST objectives. 
                                  (Label them No Go.)
                      </t>
    </r>
  </si>
  <si>
    <r>
      <t xml:space="preserve">Weigh the WANTs
</t>
    </r>
    <r>
      <rPr>
        <i/>
        <sz val="9"/>
        <rFont val="Arial"/>
        <family val="2"/>
      </rPr>
      <t>For the other objectives, what is the relative importance of each WANT?</t>
    </r>
  </si>
  <si>
    <t>FORD CMAX HYBRID</t>
  </si>
  <si>
    <t>CHEV. SILVERADO</t>
  </si>
  <si>
    <t>SUBARU OUTBACK</t>
  </si>
  <si>
    <t>MAZDA MX-5</t>
  </si>
  <si>
    <t>Budget of $32,000 including 7% tax</t>
  </si>
  <si>
    <t>MSRP + 7%</t>
  </si>
  <si>
    <t>Good fuel economy. &gt; 25 MPG</t>
  </si>
  <si>
    <t>Combined MPG</t>
  </si>
  <si>
    <t>Economical. 5 Yr. ownership cost &lt; $35K</t>
  </si>
  <si>
    <t>Ownership cost</t>
  </si>
  <si>
    <t>Safety</t>
  </si>
  <si>
    <t>Long combined driving range important</t>
  </si>
  <si>
    <t>MPG * Gallons</t>
  </si>
  <si>
    <t>Safety &amp; Emergency Service is important</t>
  </si>
  <si>
    <t>5 year</t>
  </si>
  <si>
    <t>3 year</t>
  </si>
  <si>
    <t>Seats for my family of four</t>
  </si>
  <si>
    <t># seats</t>
  </si>
  <si>
    <t>High Score is better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</si>
</sst>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4"/>
      <color indexed="9"/>
      <name val="LB Helvetica Black"/>
      <family val="0"/>
    </font>
    <font>
      <sz val="18"/>
      <color indexed="9"/>
      <name val="LB Helvetica Black"/>
      <family val="0"/>
    </font>
    <font>
      <sz val="12"/>
      <name val="B Times Bold"/>
      <family val="0"/>
    </font>
    <font>
      <sz val="12"/>
      <name val="CB Helvetica Condensed Bold"/>
      <family val="0"/>
    </font>
    <font>
      <sz val="14"/>
      <name val="Geneva"/>
      <family val="0"/>
    </font>
    <font>
      <sz val="14"/>
      <name val="B Times Bold"/>
      <family val="0"/>
    </font>
    <font>
      <sz val="12"/>
      <name val="Geneva"/>
      <family val="0"/>
    </font>
    <font>
      <b/>
      <sz val="14"/>
      <name val="Times New Roman"/>
      <family val="1"/>
    </font>
    <font>
      <b/>
      <sz val="12"/>
      <name val="Arial Narrow"/>
      <family val="2"/>
    </font>
    <font>
      <sz val="18"/>
      <color indexed="9"/>
      <name val="Arial Black"/>
      <family val="2"/>
    </font>
    <font>
      <sz val="9"/>
      <name val="Arial Black"/>
      <family val="2"/>
    </font>
    <font>
      <sz val="14"/>
      <color indexed="9"/>
      <name val="Arial Black"/>
      <family val="2"/>
    </font>
    <font>
      <i/>
      <sz val="9"/>
      <name val="Arial Narrow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2"/>
      <name val="Times"/>
      <family val="1"/>
    </font>
    <font>
      <b/>
      <i/>
      <sz val="9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name val="Arial Narrow"/>
      <family val="2"/>
    </font>
    <font>
      <i/>
      <sz val="18"/>
      <color indexed="9"/>
      <name val="LB Helvetica Black"/>
      <family val="0"/>
    </font>
    <font>
      <i/>
      <sz val="14"/>
      <color indexed="9"/>
      <name val="LB Helvetica Black"/>
      <family val="0"/>
    </font>
    <font>
      <b/>
      <sz val="9"/>
      <name val="Arial Narrow"/>
      <family val="2"/>
    </font>
    <font>
      <b/>
      <sz val="12"/>
      <name val="Times New Roman"/>
      <family val="1"/>
    </font>
    <font>
      <i/>
      <sz val="14"/>
      <name val="B Times Bold"/>
      <family val="0"/>
    </font>
    <font>
      <sz val="9"/>
      <name val="Times New Roman"/>
      <family val="1"/>
    </font>
    <font>
      <sz val="9"/>
      <name val="B Times Bold"/>
      <family val="0"/>
    </font>
    <font>
      <i/>
      <sz val="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color indexed="8"/>
      <name val="CLI Helvetica Condensed LightOb"/>
      <family val="0"/>
    </font>
    <font>
      <b/>
      <sz val="12"/>
      <color indexed="8"/>
      <name val="Arial Narrow"/>
      <family val="2"/>
    </font>
    <font>
      <b/>
      <sz val="12"/>
      <color indexed="8"/>
      <name val="CB Helvetica Condensed Bold"/>
      <family val="0"/>
    </font>
    <font>
      <i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  <font>
      <b/>
      <sz val="12"/>
      <color theme="1"/>
      <name val="CB Helvetica Condensed Bold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30" borderId="0">
      <alignment vertical="center"/>
      <protection/>
    </xf>
    <xf numFmtId="0" fontId="6" fillId="0" borderId="0" applyNumberFormat="0">
      <alignment/>
      <protection/>
    </xf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31" borderId="1" applyNumberFormat="0" applyAlignment="0" applyProtection="0"/>
    <xf numFmtId="0" fontId="64" fillId="0" borderId="6" applyNumberFormat="0" applyFill="0" applyAlignment="0" applyProtection="0"/>
    <xf numFmtId="0" fontId="65" fillId="32" borderId="0" applyNumberFormat="0" applyBorder="0" applyAlignment="0" applyProtection="0"/>
    <xf numFmtId="0" fontId="0" fillId="33" borderId="7" applyNumberFormat="0" applyFont="0" applyAlignment="0" applyProtection="0"/>
    <xf numFmtId="0" fontId="16" fillId="0" borderId="0">
      <alignment horizontal="left"/>
      <protection/>
    </xf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Alignment="1">
      <alignment/>
    </xf>
    <xf numFmtId="0" fontId="17" fillId="0" borderId="13" xfId="0" applyFont="1" applyBorder="1" applyAlignment="1">
      <alignment horizontal="left"/>
    </xf>
    <xf numFmtId="0" fontId="19" fillId="0" borderId="0" xfId="63">
      <alignment/>
      <protection/>
    </xf>
    <xf numFmtId="0" fontId="18" fillId="0" borderId="0" xfId="65">
      <alignment/>
      <protection/>
    </xf>
    <xf numFmtId="0" fontId="20" fillId="0" borderId="0" xfId="64">
      <alignment/>
      <protection/>
    </xf>
    <xf numFmtId="0" fontId="18" fillId="0" borderId="0" xfId="65" applyFont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0" fillId="0" borderId="0" xfId="64" applyFont="1">
      <alignment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6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 horizontal="left"/>
    </xf>
    <xf numFmtId="0" fontId="31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3" fillId="34" borderId="0" xfId="0" applyFont="1" applyFill="1" applyAlignment="1">
      <alignment vertical="center"/>
    </xf>
    <xf numFmtId="0" fontId="14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49" applyFont="1" applyFill="1">
      <alignment vertical="center"/>
      <protection/>
    </xf>
    <xf numFmtId="0" fontId="24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2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16" fillId="0" borderId="0" xfId="0" applyFont="1" applyAlignment="1">
      <alignment vertical="top" wrapText="1"/>
    </xf>
    <xf numFmtId="0" fontId="0" fillId="0" borderId="0" xfId="0" applyAlignment="1">
      <alignment/>
    </xf>
    <xf numFmtId="0" fontId="27" fillId="0" borderId="0" xfId="0" applyFont="1" applyAlignment="1">
      <alignment vertical="top" wrapText="1"/>
    </xf>
    <xf numFmtId="0" fontId="11" fillId="0" borderId="0" xfId="0" applyFont="1" applyBorder="1" applyAlignment="1">
      <alignment wrapText="1"/>
    </xf>
    <xf numFmtId="0" fontId="29" fillId="0" borderId="0" xfId="0" applyFont="1" applyAlignment="1">
      <alignment/>
    </xf>
    <xf numFmtId="0" fontId="29" fillId="0" borderId="13" xfId="0" applyFont="1" applyBorder="1" applyAlignment="1">
      <alignment/>
    </xf>
    <xf numFmtId="0" fontId="0" fillId="0" borderId="0" xfId="0" applyAlignment="1">
      <alignment vertical="top"/>
    </xf>
    <xf numFmtId="0" fontId="27" fillId="0" borderId="0" xfId="0" applyFont="1" applyBorder="1" applyAlignment="1">
      <alignment vertical="top" wrapText="1"/>
    </xf>
    <xf numFmtId="0" fontId="70" fillId="0" borderId="13" xfId="0" applyFont="1" applyFill="1" applyBorder="1" applyAlignment="1">
      <alignment horizontal="left"/>
    </xf>
    <xf numFmtId="0" fontId="71" fillId="0" borderId="13" xfId="0" applyFont="1" applyFill="1" applyBorder="1" applyAlignment="1">
      <alignment horizontal="left"/>
    </xf>
    <xf numFmtId="44" fontId="0" fillId="0" borderId="10" xfId="44" applyFont="1" applyBorder="1" applyAlignment="1">
      <alignment horizontal="left"/>
    </xf>
    <xf numFmtId="44" fontId="0" fillId="0" borderId="11" xfId="44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02" xfId="49"/>
    <cellStyle name="Head03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ldtext01" xfId="60"/>
    <cellStyle name="Output" xfId="61"/>
    <cellStyle name="Percent" xfId="62"/>
    <cellStyle name="Text01" xfId="63"/>
    <cellStyle name="Text02" xfId="64"/>
    <cellStyle name="Text0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1381125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95750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809625"/>
          <a:ext cx="260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What results do we want?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What resources should we use or save?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What restrictions do we have?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What objectives need to be more specific?</a:t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104775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24150" y="80962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If the objective is mandatory, measurable, and realistic, label it a MUST.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339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How does this alternative satisfy this objective?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Performance:   MUST — Eliminate any alternatives that do not meet all MUST objectives. 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(Label them NO GO.)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WANT — Rate the performance of each alternative against the WANT objectives.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Record information on performance.
</a:t>
          </a:r>
        </a:p>
      </xdr:txBody>
    </xdr:sp>
    <xdr:clientData/>
  </xdr:twoCellAnchor>
  <xdr:twoCellAnchor>
    <xdr:from>
      <xdr:col>0</xdr:col>
      <xdr:colOff>1571625</xdr:colOff>
      <xdr:row>2</xdr:row>
      <xdr:rowOff>0</xdr:rowOff>
    </xdr:from>
    <xdr:to>
      <xdr:col>3</xdr:col>
      <xdr:colOff>66675</xdr:colOff>
      <xdr:row>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571625" y="809625"/>
          <a:ext cx="259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What is the purpose of this decision? What is the appropriate decision level? Include a choice word, a result, and 1 or 2 key modifiers.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339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7339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7339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7339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7339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3</xdr:col>
      <xdr:colOff>295275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391025" y="8096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What choices do we have?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95250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714625" y="80962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For the other objectives, what is the relative importance of each WANT?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339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7339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7339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7339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7339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47339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47339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4733925" y="80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219075</xdr:colOff>
      <xdr:row>22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4733925" y="3714750"/>
          <a:ext cx="2190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6</xdr:col>
      <xdr:colOff>152400</xdr:colOff>
      <xdr:row>0</xdr:row>
      <xdr:rowOff>104775</xdr:rowOff>
    </xdr:from>
    <xdr:to>
      <xdr:col>6</xdr:col>
      <xdr:colOff>771525</xdr:colOff>
      <xdr:row>1</xdr:row>
      <xdr:rowOff>266700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rcRect t="2000" r="9259"/>
        <a:stretch>
          <a:fillRect/>
        </a:stretch>
      </xdr:blipFill>
      <xdr:spPr>
        <a:xfrm>
          <a:off x="5972175" y="1047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2019300</xdr:colOff>
      <xdr:row>5</xdr:row>
      <xdr:rowOff>9525</xdr:rowOff>
    </xdr:from>
    <xdr:to>
      <xdr:col>5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81700" y="1790700"/>
          <a:ext cx="2857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5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71925" y="1790700"/>
          <a:ext cx="22955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If the objective is mandatory, 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measurable, and realistic, 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label it a MUST.  (M)</a:t>
          </a:r>
        </a:p>
      </xdr:txBody>
    </xdr:sp>
    <xdr:clientData/>
  </xdr:twoCellAnchor>
  <xdr:twoCellAnchor>
    <xdr:from>
      <xdr:col>6</xdr:col>
      <xdr:colOff>523875</xdr:colOff>
      <xdr:row>5</xdr:row>
      <xdr:rowOff>9525</xdr:rowOff>
    </xdr:from>
    <xdr:to>
      <xdr:col>7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24675" y="17907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12</xdr:col>
      <xdr:colOff>523875</xdr:colOff>
      <xdr:row>5</xdr:row>
      <xdr:rowOff>9525</xdr:rowOff>
    </xdr:from>
    <xdr:to>
      <xdr:col>13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67900" y="17907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12</xdr:col>
      <xdr:colOff>523875</xdr:colOff>
      <xdr:row>5</xdr:row>
      <xdr:rowOff>9525</xdr:rowOff>
    </xdr:from>
    <xdr:to>
      <xdr:col>13</xdr:col>
      <xdr:colOff>0</xdr:colOff>
      <xdr:row>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867900" y="17907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18</xdr:col>
      <xdr:colOff>523875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811125" y="17907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24</xdr:col>
      <xdr:colOff>523875</xdr:colOff>
      <xdr:row>5</xdr:row>
      <xdr:rowOff>9525</xdr:rowOff>
    </xdr:from>
    <xdr:to>
      <xdr:col>25</xdr:col>
      <xdr:colOff>0</xdr:colOff>
      <xdr:row>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5754350" y="17907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10</xdr:col>
      <xdr:colOff>523875</xdr:colOff>
      <xdr:row>5</xdr:row>
      <xdr:rowOff>9525</xdr:rowOff>
    </xdr:from>
    <xdr:to>
      <xdr:col>11</xdr:col>
      <xdr:colOff>0</xdr:colOff>
      <xdr:row>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191625" y="17907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10</xdr:col>
      <xdr:colOff>523875</xdr:colOff>
      <xdr:row>5</xdr:row>
      <xdr:rowOff>9525</xdr:rowOff>
    </xdr:from>
    <xdr:to>
      <xdr:col>11</xdr:col>
      <xdr:colOff>0</xdr:colOff>
      <xdr:row>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191625" y="17907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16</xdr:col>
      <xdr:colOff>523875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134850" y="17907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16</xdr:col>
      <xdr:colOff>523875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134850" y="17907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22</xdr:col>
      <xdr:colOff>523875</xdr:colOff>
      <xdr:row>5</xdr:row>
      <xdr:rowOff>9525</xdr:rowOff>
    </xdr:from>
    <xdr:to>
      <xdr:col>23</xdr:col>
      <xdr:colOff>0</xdr:colOff>
      <xdr:row>6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5078075" y="17907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22</xdr:col>
      <xdr:colOff>523875</xdr:colOff>
      <xdr:row>5</xdr:row>
      <xdr:rowOff>9525</xdr:rowOff>
    </xdr:from>
    <xdr:to>
      <xdr:col>23</xdr:col>
      <xdr:colOff>0</xdr:colOff>
      <xdr:row>6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5078075" y="17907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28</xdr:col>
      <xdr:colOff>523875</xdr:colOff>
      <xdr:row>5</xdr:row>
      <xdr:rowOff>9525</xdr:rowOff>
    </xdr:from>
    <xdr:to>
      <xdr:col>29</xdr:col>
      <xdr:colOff>0</xdr:colOff>
      <xdr:row>6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8021300" y="17907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28</xdr:col>
      <xdr:colOff>523875</xdr:colOff>
      <xdr:row>5</xdr:row>
      <xdr:rowOff>9525</xdr:rowOff>
    </xdr:from>
    <xdr:to>
      <xdr:col>29</xdr:col>
      <xdr:colOff>0</xdr:colOff>
      <xdr:row>6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8021300" y="17907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evidence do we have…?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different deviations, decisions, 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     or plans are part of this concern?</a:t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8021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Do we need further clarification?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Do we have a deviation?  Is cause unknown?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Do we need to know the cause of a deviation?</a:t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8021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Do we need to make a choice?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Do we have an action or plan to protect (enhance)?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do we need to do about the concern?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additional analysis is needed?</a:t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8021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needs to be done and when?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Who needs to be involved for…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•  Information?          • Creativity?          •  Approval?            • Development?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• Analysis?               • Commitment?       • Implementation?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Who will document our process and results?</a:t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18021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Do we need further clarification?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Do we have a deviation?  Is cause unknown?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Do we need to know the cause of a deviation?</a:t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18021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Do we need to make a choice?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Do we have an action or plan to protect (enhance)?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do we need to do about the concern?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additional analysis is needed?</a:t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18021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What needs to be done and when?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Who needs to be involved for…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•  Information?          • Creativity?          •  Approval?            • Development?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• Analysis?               • Commitment?       • Implementation?
</a:t>
          </a:r>
          <a:r>
            <a:rPr lang="en-US" cap="none" sz="900" b="0" i="1" u="none" baseline="0">
              <a:solidFill>
                <a:srgbClr val="000000"/>
              </a:solidFill>
              <a:latin typeface="CLI Helvetica Condensed LightOb"/>
              <a:ea typeface="CLI Helvetica Condensed LightOb"/>
              <a:cs typeface="CLI Helvetica Condensed LightOb"/>
            </a:rPr>
            <a:t>Who will document our process and results?</a:t>
          </a:r>
        </a:p>
      </xdr:txBody>
    </xdr:sp>
    <xdr:clientData/>
  </xdr:twoCellAnchor>
  <xdr:twoCellAnchor editAs="oneCell">
    <xdr:from>
      <xdr:col>4</xdr:col>
      <xdr:colOff>1571625</xdr:colOff>
      <xdr:row>0</xdr:row>
      <xdr:rowOff>114300</xdr:rowOff>
    </xdr:from>
    <xdr:to>
      <xdr:col>4</xdr:col>
      <xdr:colOff>2181225</xdr:colOff>
      <xdr:row>1</xdr:row>
      <xdr:rowOff>276225</xdr:rowOff>
    </xdr:to>
    <xdr:pic>
      <xdr:nvPicPr>
        <xdr:cNvPr id="22" name="Picture 29"/>
        <xdr:cNvPicPr preferRelativeResize="1">
          <a:picLocks noChangeAspect="1"/>
        </xdr:cNvPicPr>
      </xdr:nvPicPr>
      <xdr:blipFill>
        <a:blip r:embed="rId1"/>
        <a:srcRect t="2000" r="9259"/>
        <a:stretch>
          <a:fillRect/>
        </a:stretch>
      </xdr:blipFill>
      <xdr:spPr>
        <a:xfrm>
          <a:off x="5534025" y="11430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L25" sqref="L25"/>
    </sheetView>
  </sheetViews>
  <sheetFormatPr defaultColWidth="11.375" defaultRowHeight="12"/>
  <cols>
    <col min="1" max="1" width="34.375" style="0" customWidth="1"/>
    <col min="2" max="2" width="1.25" style="0" customWidth="1"/>
    <col min="3" max="3" width="18.125" style="0" customWidth="1"/>
    <col min="4" max="4" width="8.375" style="0" customWidth="1"/>
    <col min="5" max="5" width="2.875" style="0" customWidth="1"/>
  </cols>
  <sheetData>
    <row r="1" spans="1:7" ht="36" customHeight="1">
      <c r="A1" s="49" t="s">
        <v>0</v>
      </c>
      <c r="B1" s="50"/>
      <c r="C1" s="49"/>
      <c r="D1" s="50"/>
      <c r="E1" s="51"/>
      <c r="F1" s="51"/>
      <c r="G1" s="51"/>
    </row>
    <row r="2" spans="1:7" ht="27.75" customHeight="1">
      <c r="A2" s="52"/>
      <c r="B2" s="50"/>
      <c r="C2" s="52"/>
      <c r="D2" s="50"/>
      <c r="E2" s="51"/>
      <c r="F2" s="51"/>
      <c r="G2" s="51"/>
    </row>
    <row r="3" spans="4:7" ht="12">
      <c r="D3" s="21"/>
      <c r="E3" s="21"/>
      <c r="F3" s="21"/>
      <c r="G3" s="21"/>
    </row>
    <row r="4" spans="1:5" ht="12.75" customHeight="1">
      <c r="A4" s="14" t="s">
        <v>1</v>
      </c>
      <c r="B4" s="15"/>
      <c r="C4" s="15"/>
      <c r="D4" s="15"/>
      <c r="E4" s="15"/>
    </row>
    <row r="5" spans="1:5" ht="12.75" customHeight="1">
      <c r="A5" s="16" t="s">
        <v>2</v>
      </c>
      <c r="B5" s="15" t="s">
        <v>3</v>
      </c>
      <c r="C5" s="15"/>
      <c r="D5" s="15"/>
      <c r="E5" s="15"/>
    </row>
    <row r="6" spans="1:5" ht="12.75" customHeight="1">
      <c r="A6" s="16"/>
      <c r="B6" s="15" t="s">
        <v>4</v>
      </c>
      <c r="C6" s="15"/>
      <c r="D6" s="15"/>
      <c r="E6" s="15"/>
    </row>
    <row r="7" spans="1:5" ht="12.75" customHeight="1">
      <c r="A7" s="16"/>
      <c r="B7" s="15"/>
      <c r="C7" s="15"/>
      <c r="D7" s="15"/>
      <c r="E7" s="15"/>
    </row>
    <row r="8" spans="1:5" ht="12.75" customHeight="1">
      <c r="A8" s="16" t="s">
        <v>5</v>
      </c>
      <c r="B8" s="15" t="s">
        <v>6</v>
      </c>
      <c r="C8" s="15"/>
      <c r="D8" s="15"/>
      <c r="E8" s="15"/>
    </row>
    <row r="9" spans="1:5" ht="12.75" customHeight="1">
      <c r="A9" s="16"/>
      <c r="B9" s="15" t="s">
        <v>7</v>
      </c>
      <c r="C9" s="15"/>
      <c r="D9" s="15"/>
      <c r="E9" s="15"/>
    </row>
    <row r="10" spans="1:5" ht="12.75" customHeight="1">
      <c r="A10" s="16"/>
      <c r="B10" s="15" t="s">
        <v>8</v>
      </c>
      <c r="C10" s="15"/>
      <c r="D10" s="15"/>
      <c r="E10" s="15"/>
    </row>
    <row r="11" spans="1:5" ht="12.75" customHeight="1">
      <c r="A11" s="16"/>
      <c r="B11" s="15" t="s">
        <v>9</v>
      </c>
      <c r="C11" s="15"/>
      <c r="D11" s="15"/>
      <c r="E11" s="15"/>
    </row>
    <row r="12" spans="1:5" ht="12.75" customHeight="1">
      <c r="A12" s="16"/>
      <c r="B12" s="15"/>
      <c r="C12" s="15" t="s">
        <v>10</v>
      </c>
      <c r="D12" s="15" t="s">
        <v>11</v>
      </c>
      <c r="E12" s="15"/>
    </row>
    <row r="13" spans="1:5" ht="12.75" customHeight="1">
      <c r="A13" s="16"/>
      <c r="B13" s="15"/>
      <c r="C13" s="15" t="s">
        <v>12</v>
      </c>
      <c r="D13" s="15" t="s">
        <v>13</v>
      </c>
      <c r="E13" s="15"/>
    </row>
    <row r="14" spans="1:5" ht="12.75" customHeight="1">
      <c r="A14" s="16"/>
      <c r="B14" s="15"/>
      <c r="C14" s="15" t="s">
        <v>14</v>
      </c>
      <c r="D14" s="15" t="s">
        <v>15</v>
      </c>
      <c r="E14" s="15"/>
    </row>
    <row r="15" spans="1:5" ht="12.75" customHeight="1">
      <c r="A15" s="16"/>
      <c r="B15" s="15"/>
      <c r="C15" s="15" t="s">
        <v>16</v>
      </c>
      <c r="D15" s="15" t="s">
        <v>17</v>
      </c>
      <c r="E15" s="15"/>
    </row>
    <row r="16" spans="1:5" ht="12.75" customHeight="1">
      <c r="A16" s="16"/>
      <c r="B16" s="15"/>
      <c r="C16" s="15" t="s">
        <v>18</v>
      </c>
      <c r="D16" s="15" t="s">
        <v>19</v>
      </c>
      <c r="E16" s="15"/>
    </row>
    <row r="17" spans="1:5" ht="12.75" customHeight="1">
      <c r="A17" s="16"/>
      <c r="B17" s="15"/>
      <c r="C17" s="15" t="s">
        <v>20</v>
      </c>
      <c r="D17" s="15"/>
      <c r="E17" s="15"/>
    </row>
    <row r="18" spans="1:5" ht="12.75" customHeight="1">
      <c r="A18" s="16"/>
      <c r="B18" s="15" t="s">
        <v>21</v>
      </c>
      <c r="C18" s="15"/>
      <c r="D18" s="15"/>
      <c r="E18" s="15"/>
    </row>
    <row r="19" spans="1:5" ht="12.75" customHeight="1">
      <c r="A19" s="16"/>
      <c r="B19" s="15" t="s">
        <v>22</v>
      </c>
      <c r="C19" s="15"/>
      <c r="D19" s="15"/>
      <c r="E19" s="15"/>
    </row>
    <row r="20" spans="1:5" ht="12.75" customHeight="1">
      <c r="A20" s="16"/>
      <c r="B20" s="15"/>
      <c r="C20" s="15"/>
      <c r="D20" s="15"/>
      <c r="E20" s="15"/>
    </row>
    <row r="21" spans="1:5" ht="12.75" customHeight="1">
      <c r="A21" s="16" t="s">
        <v>23</v>
      </c>
      <c r="B21" s="15" t="s">
        <v>24</v>
      </c>
      <c r="C21" s="15"/>
      <c r="D21" s="15"/>
      <c r="E21" s="15"/>
    </row>
    <row r="22" spans="1:6" ht="12.75" customHeight="1">
      <c r="A22" s="22" t="s">
        <v>25</v>
      </c>
      <c r="B22" s="15" t="s">
        <v>26</v>
      </c>
      <c r="C22" s="15"/>
      <c r="D22" s="15"/>
      <c r="F22" s="15" t="s">
        <v>27</v>
      </c>
    </row>
    <row r="23" spans="1:5" ht="12.75" customHeight="1">
      <c r="A23" s="16"/>
      <c r="B23" s="15" t="s">
        <v>28</v>
      </c>
      <c r="C23" s="15"/>
      <c r="D23" s="15"/>
      <c r="E23" s="15"/>
    </row>
    <row r="24" spans="1:5" ht="12.75" customHeight="1">
      <c r="A24" s="16"/>
      <c r="B24" s="15" t="s">
        <v>29</v>
      </c>
      <c r="C24" s="15"/>
      <c r="D24" s="15"/>
      <c r="E24" s="15"/>
    </row>
    <row r="25" spans="1:5" ht="12.75" customHeight="1">
      <c r="A25" s="16"/>
      <c r="B25" s="17" t="s">
        <v>30</v>
      </c>
      <c r="C25" s="15"/>
      <c r="D25" s="15"/>
      <c r="E25" s="15"/>
    </row>
    <row r="26" spans="1:5" ht="12.75" customHeight="1">
      <c r="A26" s="16"/>
      <c r="B26" s="15"/>
      <c r="C26" s="15"/>
      <c r="D26" s="15"/>
      <c r="E26" s="15"/>
    </row>
    <row r="27" spans="1:5" ht="12.75" customHeight="1">
      <c r="A27" s="22" t="s">
        <v>31</v>
      </c>
      <c r="B27" s="17" t="s">
        <v>32</v>
      </c>
      <c r="C27" s="15"/>
      <c r="D27" s="15"/>
      <c r="E27" s="15"/>
    </row>
    <row r="28" spans="1:5" ht="12.75" customHeight="1">
      <c r="A28" s="16"/>
      <c r="B28" s="15"/>
      <c r="C28" s="15"/>
      <c r="D28" s="15"/>
      <c r="E28" s="15"/>
    </row>
    <row r="29" spans="1:5" ht="12.75" customHeight="1">
      <c r="A29" s="16"/>
      <c r="B29" s="15"/>
      <c r="C29" s="15"/>
      <c r="D29" s="15"/>
      <c r="E29" s="15"/>
    </row>
    <row r="30" spans="1:5" ht="12.75" customHeight="1">
      <c r="A30" s="14" t="s">
        <v>33</v>
      </c>
      <c r="B30" s="15"/>
      <c r="C30" s="15"/>
      <c r="D30" s="15"/>
      <c r="E30" s="15"/>
    </row>
    <row r="31" spans="1:5" ht="12.75" customHeight="1">
      <c r="A31" s="16" t="s">
        <v>34</v>
      </c>
      <c r="B31" s="15" t="s">
        <v>35</v>
      </c>
      <c r="C31" s="15"/>
      <c r="D31" s="15"/>
      <c r="E31" s="15"/>
    </row>
    <row r="32" spans="1:5" ht="12.75" customHeight="1">
      <c r="A32" s="16"/>
      <c r="B32" s="15"/>
      <c r="C32" s="15"/>
      <c r="D32" s="15"/>
      <c r="E32" s="15"/>
    </row>
    <row r="33" spans="1:5" ht="12.75" customHeight="1">
      <c r="A33" s="16" t="s">
        <v>36</v>
      </c>
      <c r="B33" s="17" t="s">
        <v>37</v>
      </c>
      <c r="C33" s="15"/>
      <c r="D33" s="15"/>
      <c r="E33" s="15"/>
    </row>
    <row r="34" spans="1:5" ht="12.75" customHeight="1">
      <c r="A34" s="22" t="s">
        <v>38</v>
      </c>
      <c r="B34" s="15"/>
      <c r="C34" s="15"/>
      <c r="D34" s="15"/>
      <c r="E34" s="15"/>
    </row>
    <row r="35" spans="1:5" ht="12.75" customHeight="1">
      <c r="A35" s="16" t="s">
        <v>39</v>
      </c>
      <c r="B35" s="17" t="s">
        <v>40</v>
      </c>
      <c r="C35" s="15"/>
      <c r="D35" s="15"/>
      <c r="E35" s="15"/>
    </row>
    <row r="36" spans="1:5" ht="12.75" customHeight="1">
      <c r="A36" s="22" t="s">
        <v>41</v>
      </c>
      <c r="B36" s="15"/>
      <c r="C36" s="15"/>
      <c r="D36" s="15"/>
      <c r="E36" s="15"/>
    </row>
    <row r="37" spans="1:5" ht="12.75" customHeight="1">
      <c r="A37" s="16"/>
      <c r="B37" s="15"/>
      <c r="C37" s="15"/>
      <c r="D37" s="15"/>
      <c r="E37" s="15"/>
    </row>
    <row r="38" spans="1:5" ht="12.75" customHeight="1">
      <c r="A38" s="14" t="s">
        <v>42</v>
      </c>
      <c r="B38" s="15"/>
      <c r="C38" s="15"/>
      <c r="D38" s="15"/>
      <c r="E38" s="15"/>
    </row>
    <row r="39" spans="1:5" ht="12.75" customHeight="1">
      <c r="A39" s="16" t="s">
        <v>43</v>
      </c>
      <c r="B39" s="15" t="s">
        <v>44</v>
      </c>
      <c r="C39" s="15"/>
      <c r="D39" s="15"/>
      <c r="E39" s="15"/>
    </row>
    <row r="40" spans="1:5" ht="12.75" customHeight="1">
      <c r="A40" s="16"/>
      <c r="B40" s="15" t="s">
        <v>45</v>
      </c>
      <c r="C40" s="15"/>
      <c r="D40" s="15"/>
      <c r="E40" s="15"/>
    </row>
    <row r="41" spans="1:5" ht="12.75" customHeight="1">
      <c r="A41" s="16"/>
      <c r="B41" s="15"/>
      <c r="C41" s="15" t="s">
        <v>46</v>
      </c>
      <c r="D41" s="15"/>
      <c r="E41" s="15"/>
    </row>
    <row r="42" spans="1:5" ht="12.75" customHeight="1">
      <c r="A42" s="16"/>
      <c r="B42" s="15" t="s">
        <v>47</v>
      </c>
      <c r="C42" s="15"/>
      <c r="D42" s="15"/>
      <c r="E42" s="15"/>
    </row>
    <row r="43" spans="1:5" ht="12.75" customHeight="1">
      <c r="A43" s="16"/>
      <c r="B43" s="15"/>
      <c r="C43" s="15"/>
      <c r="D43" s="15"/>
      <c r="E43" s="15"/>
    </row>
    <row r="44" spans="1:5" ht="12.75" customHeight="1">
      <c r="A44" s="16"/>
      <c r="B44" s="15"/>
      <c r="C44" s="15"/>
      <c r="D44" s="15"/>
      <c r="E44" s="15"/>
    </row>
    <row r="45" spans="1:5" ht="12.75" customHeight="1">
      <c r="A45" s="14" t="s">
        <v>48</v>
      </c>
      <c r="B45" s="15"/>
      <c r="C45" s="15"/>
      <c r="D45" s="15"/>
      <c r="E45" s="15"/>
    </row>
    <row r="46" spans="1:5" ht="12.75" customHeight="1">
      <c r="A46" s="16" t="s">
        <v>49</v>
      </c>
      <c r="B46" s="15" t="s">
        <v>50</v>
      </c>
      <c r="C46" s="15"/>
      <c r="D46" s="15"/>
      <c r="E46" s="15"/>
    </row>
    <row r="47" spans="1:5" ht="12">
      <c r="A47" s="16"/>
      <c r="B47" s="15"/>
      <c r="C47" s="15"/>
      <c r="D47" s="15"/>
      <c r="E47" s="15"/>
    </row>
  </sheetData>
  <sheetProtection/>
  <printOptions horizontalCentered="1"/>
  <pageMargins left="0.75" right="0.75" top="0.5" bottom="0.5" header="0.5" footer="0.5"/>
  <pageSetup fitToWidth="0" fitToHeight="1" orientation="landscape" scale="85"/>
  <headerFooter alignWithMargins="0">
    <oddFooter>&amp;L&amp;"Arial,Regular"&amp;8&amp;D&amp;R&amp;"Arial,Regular"&amp;8Copyright © 1998-2007  Kepner-Tregoe, Inc. All Rights Reserved.     P012604A    &amp;A.&amp;P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tabSelected="1" zoomScalePageLayoutView="0" workbookViewId="0" topLeftCell="A1">
      <selection activeCell="E42" sqref="E42"/>
    </sheetView>
  </sheetViews>
  <sheetFormatPr defaultColWidth="11.375" defaultRowHeight="12"/>
  <cols>
    <col min="1" max="1" width="34.25390625" style="0" customWidth="1"/>
    <col min="2" max="2" width="1.75390625" style="0" customWidth="1"/>
    <col min="3" max="3" width="14.75390625" style="0" customWidth="1"/>
    <col min="4" max="4" width="1.25" style="0" customWidth="1"/>
    <col min="5" max="5" width="30.25390625" style="0" customWidth="1"/>
    <col min="6" max="6" width="1.75390625" style="0" customWidth="1"/>
    <col min="7" max="7" width="6.875" style="0" customWidth="1"/>
    <col min="8" max="8" width="0.875" style="0" customWidth="1"/>
    <col min="9" max="9" width="21.125" style="0" customWidth="1"/>
    <col min="10" max="10" width="0.875" style="0" customWidth="1"/>
    <col min="11" max="11" width="6.875" style="30" customWidth="1"/>
    <col min="12" max="12" width="2.00390625" style="0" customWidth="1"/>
    <col min="13" max="13" width="6.875" style="0" customWidth="1"/>
    <col min="14" max="14" width="0.875" style="0" customWidth="1"/>
    <col min="15" max="15" width="21.125" style="0" customWidth="1"/>
    <col min="16" max="16" width="0.875" style="0" customWidth="1"/>
    <col min="17" max="17" width="6.875" style="30" customWidth="1"/>
    <col min="18" max="18" width="2.00390625" style="0" customWidth="1"/>
    <col min="19" max="19" width="6.875" style="0" customWidth="1"/>
    <col min="20" max="20" width="0.875" style="0" customWidth="1"/>
    <col min="21" max="21" width="21.125" style="0" customWidth="1"/>
    <col min="22" max="22" width="0.875" style="0" customWidth="1"/>
    <col min="23" max="23" width="6.875" style="30" customWidth="1"/>
    <col min="24" max="24" width="2.00390625" style="0" customWidth="1"/>
    <col min="25" max="25" width="6.875" style="0" customWidth="1"/>
    <col min="26" max="26" width="0.875" style="0" customWidth="1"/>
    <col min="27" max="27" width="21.125" style="0" customWidth="1"/>
    <col min="28" max="28" width="0.875" style="0" customWidth="1"/>
    <col min="29" max="29" width="6.875" style="30" customWidth="1"/>
  </cols>
  <sheetData>
    <row r="1" spans="1:29" ht="36" customHeight="1">
      <c r="A1" s="49" t="s">
        <v>0</v>
      </c>
      <c r="B1" s="49"/>
      <c r="C1" s="49"/>
      <c r="D1" s="50"/>
      <c r="E1" s="49"/>
      <c r="F1" s="12"/>
      <c r="G1" s="49"/>
      <c r="H1" s="50"/>
      <c r="I1" s="49"/>
      <c r="J1" s="50"/>
      <c r="K1" s="53"/>
      <c r="L1" s="54"/>
      <c r="M1" s="54"/>
      <c r="N1" s="51"/>
      <c r="O1" s="54"/>
      <c r="P1" s="50"/>
      <c r="Q1" s="53"/>
      <c r="R1" s="54"/>
      <c r="S1" s="54"/>
      <c r="T1" s="51"/>
      <c r="U1" s="54"/>
      <c r="V1" s="50"/>
      <c r="W1" s="53"/>
      <c r="X1" s="54"/>
      <c r="Y1" s="54"/>
      <c r="Z1" s="51"/>
      <c r="AA1" s="54"/>
      <c r="AB1" s="50"/>
      <c r="AC1" s="53"/>
    </row>
    <row r="2" spans="1:29" ht="27.75" customHeight="1">
      <c r="A2" s="52" t="s">
        <v>51</v>
      </c>
      <c r="B2" s="52"/>
      <c r="C2" s="52"/>
      <c r="D2" s="50"/>
      <c r="E2" s="52"/>
      <c r="F2" s="12"/>
      <c r="G2" s="55" t="s">
        <v>33</v>
      </c>
      <c r="H2" s="50"/>
      <c r="I2" s="50"/>
      <c r="J2" s="50"/>
      <c r="K2" s="56"/>
      <c r="L2" s="51"/>
      <c r="M2" s="57"/>
      <c r="N2" s="51"/>
      <c r="O2" s="51"/>
      <c r="P2" s="50"/>
      <c r="Q2" s="56"/>
      <c r="R2" s="51"/>
      <c r="S2" s="57"/>
      <c r="T2" s="51"/>
      <c r="U2" s="51"/>
      <c r="V2" s="50"/>
      <c r="W2" s="56"/>
      <c r="X2" s="51"/>
      <c r="Y2" s="57"/>
      <c r="Z2" s="51"/>
      <c r="AA2" s="51"/>
      <c r="AB2" s="50"/>
      <c r="AC2" s="56"/>
    </row>
    <row r="3" spans="1:29" s="27" customFormat="1" ht="39.75" customHeight="1">
      <c r="A3" s="60" t="s">
        <v>62</v>
      </c>
      <c r="B3" s="59"/>
      <c r="C3" s="59"/>
      <c r="D3" s="59"/>
      <c r="E3" s="59"/>
      <c r="F3" s="23"/>
      <c r="G3" s="60" t="s">
        <v>63</v>
      </c>
      <c r="H3" s="59"/>
      <c r="I3" s="59"/>
      <c r="J3" s="24"/>
      <c r="K3" s="25"/>
      <c r="L3" s="24"/>
      <c r="M3" s="26"/>
      <c r="N3" s="24"/>
      <c r="P3" s="24"/>
      <c r="Q3" s="25"/>
      <c r="R3" s="24"/>
      <c r="S3" s="26"/>
      <c r="T3" s="24"/>
      <c r="V3" s="24"/>
      <c r="W3" s="25"/>
      <c r="X3" s="24"/>
      <c r="Y3" s="26"/>
      <c r="Z3" s="24"/>
      <c r="AB3" s="24"/>
      <c r="AC3" s="25"/>
    </row>
    <row r="4" spans="1:29" s="1" customFormat="1" ht="15" customHeight="1">
      <c r="A4" s="28"/>
      <c r="B4" s="28"/>
      <c r="C4" s="28"/>
      <c r="D4" s="29"/>
      <c r="E4" s="28"/>
      <c r="F4" s="3"/>
      <c r="G4" s="18"/>
      <c r="H4"/>
      <c r="I4"/>
      <c r="J4"/>
      <c r="K4" s="30"/>
      <c r="L4"/>
      <c r="M4"/>
      <c r="N4"/>
      <c r="O4"/>
      <c r="P4"/>
      <c r="Q4" s="30"/>
      <c r="R4"/>
      <c r="S4"/>
      <c r="T4"/>
      <c r="U4"/>
      <c r="V4"/>
      <c r="W4" s="30"/>
      <c r="X4"/>
      <c r="Y4"/>
      <c r="Z4"/>
      <c r="AA4"/>
      <c r="AB4"/>
      <c r="AC4" s="30"/>
    </row>
    <row r="5" spans="1:29" s="1" customFormat="1" ht="21.75" customHeight="1">
      <c r="A5" s="31" t="s">
        <v>5</v>
      </c>
      <c r="B5" s="18"/>
      <c r="C5" s="18"/>
      <c r="D5" s="19"/>
      <c r="E5" s="32" t="s">
        <v>52</v>
      </c>
      <c r="F5" s="3"/>
      <c r="G5" s="65" t="s">
        <v>64</v>
      </c>
      <c r="H5" s="64"/>
      <c r="I5" s="64"/>
      <c r="J5" s="64"/>
      <c r="K5" s="64"/>
      <c r="L5" s="64"/>
      <c r="M5" s="64"/>
      <c r="N5" s="64"/>
      <c r="O5" s="64"/>
      <c r="P5" s="59"/>
      <c r="Q5" s="59"/>
      <c r="R5"/>
      <c r="S5" s="8"/>
      <c r="T5" s="4"/>
      <c r="U5" s="2"/>
      <c r="V5" s="4"/>
      <c r="W5" s="33"/>
      <c r="X5"/>
      <c r="Y5" s="8"/>
      <c r="Z5" s="4"/>
      <c r="AA5" s="2"/>
      <c r="AB5" s="4"/>
      <c r="AC5" s="33"/>
    </row>
    <row r="6" spans="1:29" s="1" customFormat="1" ht="40.5" customHeight="1">
      <c r="A6" s="58" t="s">
        <v>53</v>
      </c>
      <c r="B6" s="64"/>
      <c r="C6" s="18"/>
      <c r="D6" s="18"/>
      <c r="E6" s="18"/>
      <c r="F6" s="3"/>
      <c r="G6" s="64"/>
      <c r="H6" s="64"/>
      <c r="I6" s="64"/>
      <c r="J6" s="64"/>
      <c r="K6" s="64"/>
      <c r="L6" s="64"/>
      <c r="M6" s="64"/>
      <c r="N6" s="64"/>
      <c r="O6" s="64"/>
      <c r="P6" s="59"/>
      <c r="Q6" s="59"/>
      <c r="R6"/>
      <c r="S6" s="2"/>
      <c r="T6"/>
      <c r="U6" s="2"/>
      <c r="V6"/>
      <c r="W6" s="34"/>
      <c r="X6"/>
      <c r="Y6" s="2"/>
      <c r="Z6"/>
      <c r="AA6" s="2"/>
      <c r="AB6"/>
      <c r="AC6" s="34"/>
    </row>
    <row r="7" spans="1:29" s="1" customFormat="1" ht="18" customHeight="1">
      <c r="A7" s="64"/>
      <c r="B7" s="64"/>
      <c r="C7" s="18"/>
      <c r="D7" s="19"/>
      <c r="E7" s="61" t="s">
        <v>65</v>
      </c>
      <c r="F7" s="3"/>
      <c r="G7" s="35"/>
      <c r="H7" s="4"/>
      <c r="I7" s="2"/>
      <c r="J7" s="4"/>
      <c r="K7" s="33"/>
      <c r="L7"/>
      <c r="M7" s="8"/>
      <c r="N7" s="4"/>
      <c r="O7" s="2"/>
      <c r="P7" s="4"/>
      <c r="Q7" s="33"/>
      <c r="R7"/>
      <c r="S7" s="8"/>
      <c r="T7" s="4"/>
      <c r="U7" s="2"/>
      <c r="V7" s="4"/>
      <c r="W7" s="33"/>
      <c r="X7"/>
      <c r="Y7" s="8"/>
      <c r="Z7" s="4"/>
      <c r="AA7" s="2"/>
      <c r="AB7" s="4"/>
      <c r="AC7" s="33"/>
    </row>
    <row r="8" spans="1:29" s="1" customFormat="1" ht="11.25" customHeight="1">
      <c r="A8" s="2"/>
      <c r="B8" s="2"/>
      <c r="C8" s="2"/>
      <c r="D8"/>
      <c r="E8" s="62"/>
      <c r="G8" s="2"/>
      <c r="H8"/>
      <c r="I8" s="2"/>
      <c r="J8"/>
      <c r="K8" s="34"/>
      <c r="L8"/>
      <c r="M8" s="2"/>
      <c r="N8"/>
      <c r="O8" s="2"/>
      <c r="P8"/>
      <c r="Q8" s="34"/>
      <c r="R8"/>
      <c r="S8" s="2"/>
      <c r="T8"/>
      <c r="U8" s="2"/>
      <c r="V8"/>
      <c r="W8" s="34"/>
      <c r="X8"/>
      <c r="Y8" s="2"/>
      <c r="Z8"/>
      <c r="AA8" s="2"/>
      <c r="AB8"/>
      <c r="AC8" s="34"/>
    </row>
    <row r="9" spans="1:29" s="37" customFormat="1" ht="15.75" customHeight="1">
      <c r="A9" s="36"/>
      <c r="B9" s="36"/>
      <c r="C9" s="36"/>
      <c r="E9" s="62"/>
      <c r="G9" s="36"/>
      <c r="I9" s="38" t="s">
        <v>54</v>
      </c>
      <c r="K9" s="39"/>
      <c r="L9" s="40"/>
      <c r="M9" s="40"/>
      <c r="N9" s="40"/>
      <c r="O9" s="38" t="s">
        <v>55</v>
      </c>
      <c r="Q9" s="39"/>
      <c r="R9" s="40"/>
      <c r="S9" s="40"/>
      <c r="T9" s="40"/>
      <c r="U9" s="38" t="s">
        <v>56</v>
      </c>
      <c r="W9" s="39"/>
      <c r="X9" s="40"/>
      <c r="Y9" s="40"/>
      <c r="Z9" s="40"/>
      <c r="AA9" s="38" t="s">
        <v>57</v>
      </c>
      <c r="AC9" s="39"/>
    </row>
    <row r="10" spans="1:29" s="9" customFormat="1" ht="20.25" customHeight="1" thickBot="1">
      <c r="A10" s="13" t="s">
        <v>58</v>
      </c>
      <c r="B10" s="20"/>
      <c r="C10" s="13" t="s">
        <v>59</v>
      </c>
      <c r="D10" s="5"/>
      <c r="E10" s="63"/>
      <c r="F10" s="41"/>
      <c r="G10" s="42" t="s">
        <v>60</v>
      </c>
      <c r="H10" s="43"/>
      <c r="I10" s="66" t="s">
        <v>66</v>
      </c>
      <c r="J10" s="43"/>
      <c r="K10" s="42" t="s">
        <v>61</v>
      </c>
      <c r="L10" s="44"/>
      <c r="M10" s="42" t="s">
        <v>60</v>
      </c>
      <c r="N10" s="43"/>
      <c r="O10" s="66" t="s">
        <v>67</v>
      </c>
      <c r="P10" s="43"/>
      <c r="Q10" s="42" t="s">
        <v>61</v>
      </c>
      <c r="R10" s="44"/>
      <c r="S10" s="42" t="s">
        <v>60</v>
      </c>
      <c r="T10" s="43"/>
      <c r="U10" s="66" t="s">
        <v>68</v>
      </c>
      <c r="V10" s="43"/>
      <c r="W10" s="42" t="s">
        <v>61</v>
      </c>
      <c r="X10" s="44"/>
      <c r="Y10" s="42" t="s">
        <v>60</v>
      </c>
      <c r="Z10" s="5"/>
      <c r="AA10" s="67" t="s">
        <v>69</v>
      </c>
      <c r="AB10" s="43"/>
      <c r="AC10" s="42" t="s">
        <v>61</v>
      </c>
    </row>
    <row r="11" spans="1:29" ht="18.75" customHeight="1">
      <c r="A11" s="6" t="s">
        <v>70</v>
      </c>
      <c r="B11" s="11"/>
      <c r="C11" s="6" t="s">
        <v>71</v>
      </c>
      <c r="E11" s="6">
        <v>10</v>
      </c>
      <c r="G11" s="6">
        <v>10</v>
      </c>
      <c r="I11" s="68">
        <f>24175*1.07</f>
        <v>25867.25</v>
      </c>
      <c r="K11" s="45">
        <f aca="true" t="shared" si="0" ref="K11:K31">SUM(G11*E11)</f>
        <v>100</v>
      </c>
      <c r="M11" s="6">
        <v>6</v>
      </c>
      <c r="O11" s="68">
        <f>29810*1.07</f>
        <v>31896.7</v>
      </c>
      <c r="Q11" s="45">
        <f aca="true" t="shared" si="1" ref="Q11:Q31">SUM(M11*E11)</f>
        <v>60</v>
      </c>
      <c r="S11" s="6">
        <v>8</v>
      </c>
      <c r="U11" s="68">
        <f>27695*1.07</f>
        <v>29633.65</v>
      </c>
      <c r="W11" s="45">
        <f aca="true" t="shared" si="2" ref="W11:W31">SUM(S11*E11)</f>
        <v>80</v>
      </c>
      <c r="Y11" s="6">
        <v>4</v>
      </c>
      <c r="AA11" s="68">
        <f>30065*1.07</f>
        <v>32169.550000000003</v>
      </c>
      <c r="AC11" s="45">
        <f aca="true" t="shared" si="3" ref="AC11:AC31">SUM(Y11*E11)</f>
        <v>40</v>
      </c>
    </row>
    <row r="12" spans="1:29" ht="18.75" customHeight="1">
      <c r="A12" s="7" t="s">
        <v>72</v>
      </c>
      <c r="B12" s="11"/>
      <c r="C12" s="7" t="s">
        <v>73</v>
      </c>
      <c r="E12" s="7">
        <v>7</v>
      </c>
      <c r="G12" s="7">
        <v>10</v>
      </c>
      <c r="I12" s="7">
        <v>40</v>
      </c>
      <c r="K12" s="46">
        <f t="shared" si="0"/>
        <v>70</v>
      </c>
      <c r="M12" s="7">
        <v>5</v>
      </c>
      <c r="O12" s="7">
        <v>20</v>
      </c>
      <c r="Q12" s="47">
        <f t="shared" si="1"/>
        <v>35</v>
      </c>
      <c r="S12" s="7">
        <v>8</v>
      </c>
      <c r="U12" s="7">
        <v>28</v>
      </c>
      <c r="W12" s="46">
        <f t="shared" si="2"/>
        <v>56</v>
      </c>
      <c r="Y12" s="7">
        <v>9</v>
      </c>
      <c r="AA12" s="7">
        <v>29</v>
      </c>
      <c r="AC12" s="46">
        <f t="shared" si="3"/>
        <v>63</v>
      </c>
    </row>
    <row r="13" spans="1:29" ht="18.75" customHeight="1">
      <c r="A13" s="7" t="s">
        <v>74</v>
      </c>
      <c r="B13" s="11"/>
      <c r="C13" s="7" t="s">
        <v>75</v>
      </c>
      <c r="E13" s="7">
        <v>6</v>
      </c>
      <c r="G13" s="7">
        <v>8</v>
      </c>
      <c r="I13" s="69">
        <f>16467+8088+6115+2527+4280</f>
        <v>37477</v>
      </c>
      <c r="K13" s="47">
        <f t="shared" si="0"/>
        <v>48</v>
      </c>
      <c r="M13" s="7">
        <v>10</v>
      </c>
      <c r="O13" s="69">
        <f>13204+7403+1936+3128+4646</f>
        <v>30317</v>
      </c>
      <c r="Q13" s="47">
        <f t="shared" si="1"/>
        <v>60</v>
      </c>
      <c r="S13" s="7">
        <v>8</v>
      </c>
      <c r="U13" s="69">
        <f>15369+5286+8730+3060+5450</f>
        <v>37895</v>
      </c>
      <c r="W13" s="46">
        <f t="shared" si="2"/>
        <v>48</v>
      </c>
      <c r="Y13" s="7">
        <v>6</v>
      </c>
      <c r="AA13" s="69">
        <f>17015+7281+8923+3425+4692</f>
        <v>41336</v>
      </c>
      <c r="AC13" s="46">
        <f t="shared" si="3"/>
        <v>36</v>
      </c>
    </row>
    <row r="14" spans="1:29" ht="18.75" customHeight="1">
      <c r="A14" s="7" t="s">
        <v>79</v>
      </c>
      <c r="B14" s="11"/>
      <c r="C14" s="7" t="s">
        <v>76</v>
      </c>
      <c r="E14" s="7">
        <v>9</v>
      </c>
      <c r="G14" s="7">
        <v>10</v>
      </c>
      <c r="I14" s="7" t="s">
        <v>80</v>
      </c>
      <c r="K14" s="46">
        <f t="shared" si="0"/>
        <v>90</v>
      </c>
      <c r="M14" s="7">
        <v>10</v>
      </c>
      <c r="O14" s="7" t="s">
        <v>80</v>
      </c>
      <c r="Q14" s="47">
        <f t="shared" si="1"/>
        <v>90</v>
      </c>
      <c r="S14" s="7">
        <v>7</v>
      </c>
      <c r="U14" s="7" t="s">
        <v>81</v>
      </c>
      <c r="W14" s="46">
        <f t="shared" si="2"/>
        <v>63</v>
      </c>
      <c r="Y14" s="7">
        <v>7</v>
      </c>
      <c r="AA14" s="7" t="s">
        <v>81</v>
      </c>
      <c r="AC14" s="46">
        <f t="shared" si="3"/>
        <v>63</v>
      </c>
    </row>
    <row r="15" spans="1:29" ht="18.75" customHeight="1">
      <c r="A15" s="7" t="s">
        <v>77</v>
      </c>
      <c r="B15" s="11"/>
      <c r="C15" s="7" t="s">
        <v>78</v>
      </c>
      <c r="E15" s="7">
        <v>9</v>
      </c>
      <c r="G15" s="7">
        <v>10</v>
      </c>
      <c r="I15" s="7">
        <f>40*13.5</f>
        <v>540</v>
      </c>
      <c r="K15" s="47">
        <f t="shared" si="0"/>
        <v>90</v>
      </c>
      <c r="M15" s="7">
        <v>8</v>
      </c>
      <c r="O15" s="7">
        <f>26*20</f>
        <v>520</v>
      </c>
      <c r="Q15" s="47">
        <f t="shared" si="1"/>
        <v>72</v>
      </c>
      <c r="S15" s="7">
        <v>7</v>
      </c>
      <c r="U15" s="7">
        <f>28*18.5</f>
        <v>518</v>
      </c>
      <c r="W15" s="46">
        <f t="shared" si="2"/>
        <v>63</v>
      </c>
      <c r="Y15" s="7">
        <v>0</v>
      </c>
      <c r="AA15" s="7">
        <f>11.9*29</f>
        <v>345.1</v>
      </c>
      <c r="AC15" s="46">
        <f t="shared" si="3"/>
        <v>0</v>
      </c>
    </row>
    <row r="16" spans="1:29" ht="18.75" customHeight="1">
      <c r="A16" s="7" t="s">
        <v>82</v>
      </c>
      <c r="B16" s="11"/>
      <c r="C16" s="10" t="s">
        <v>83</v>
      </c>
      <c r="E16" s="7">
        <v>10</v>
      </c>
      <c r="G16" s="7">
        <v>10</v>
      </c>
      <c r="I16" s="7">
        <v>5</v>
      </c>
      <c r="K16" s="47">
        <f t="shared" si="0"/>
        <v>100</v>
      </c>
      <c r="M16" s="7">
        <v>0</v>
      </c>
      <c r="O16" s="7">
        <v>2</v>
      </c>
      <c r="Q16" s="47">
        <f t="shared" si="1"/>
        <v>0</v>
      </c>
      <c r="S16" s="7">
        <v>10</v>
      </c>
      <c r="U16" s="7">
        <v>5</v>
      </c>
      <c r="W16" s="46">
        <f t="shared" si="2"/>
        <v>100</v>
      </c>
      <c r="Y16" s="7">
        <v>0</v>
      </c>
      <c r="AA16" s="7">
        <v>2</v>
      </c>
      <c r="AC16" s="46">
        <f t="shared" si="3"/>
        <v>0</v>
      </c>
    </row>
    <row r="17" spans="1:29" ht="18.75" customHeight="1">
      <c r="A17" s="7"/>
      <c r="B17" s="11"/>
      <c r="C17" s="7"/>
      <c r="E17" s="7"/>
      <c r="G17" s="7"/>
      <c r="I17" s="7"/>
      <c r="K17" s="46">
        <f t="shared" si="0"/>
        <v>0</v>
      </c>
      <c r="M17" s="7"/>
      <c r="O17" s="7"/>
      <c r="Q17" s="47">
        <f t="shared" si="1"/>
        <v>0</v>
      </c>
      <c r="S17" s="7"/>
      <c r="U17" s="7"/>
      <c r="W17" s="46">
        <f t="shared" si="2"/>
        <v>0</v>
      </c>
      <c r="Y17" s="7"/>
      <c r="AA17" s="7"/>
      <c r="AC17" s="46">
        <f t="shared" si="3"/>
        <v>0</v>
      </c>
    </row>
    <row r="18" spans="1:29" ht="18.75" customHeight="1">
      <c r="A18" s="7"/>
      <c r="B18" s="11"/>
      <c r="C18" s="7"/>
      <c r="E18" s="7"/>
      <c r="G18" s="7"/>
      <c r="I18" s="7"/>
      <c r="K18" s="46">
        <f t="shared" si="0"/>
        <v>0</v>
      </c>
      <c r="M18" s="7"/>
      <c r="O18" s="7"/>
      <c r="Q18" s="47">
        <f t="shared" si="1"/>
        <v>0</v>
      </c>
      <c r="S18" s="7"/>
      <c r="U18" s="7"/>
      <c r="W18" s="46">
        <f t="shared" si="2"/>
        <v>0</v>
      </c>
      <c r="Y18" s="7"/>
      <c r="AA18" s="7"/>
      <c r="AC18" s="46">
        <f t="shared" si="3"/>
        <v>0</v>
      </c>
    </row>
    <row r="19" spans="1:29" ht="18.75" customHeight="1">
      <c r="A19" s="7"/>
      <c r="B19" s="11"/>
      <c r="C19" s="7"/>
      <c r="E19" s="7"/>
      <c r="G19" s="7"/>
      <c r="I19" s="7"/>
      <c r="K19" s="47">
        <f t="shared" si="0"/>
        <v>0</v>
      </c>
      <c r="M19" s="7"/>
      <c r="O19" s="7"/>
      <c r="Q19" s="47">
        <f t="shared" si="1"/>
        <v>0</v>
      </c>
      <c r="S19" s="7"/>
      <c r="U19" s="7"/>
      <c r="W19" s="46">
        <f t="shared" si="2"/>
        <v>0</v>
      </c>
      <c r="Y19" s="7"/>
      <c r="AA19" s="7"/>
      <c r="AC19" s="46">
        <f t="shared" si="3"/>
        <v>0</v>
      </c>
    </row>
    <row r="20" spans="1:29" ht="18.75" customHeight="1">
      <c r="A20" s="7"/>
      <c r="B20" s="11"/>
      <c r="C20" s="7"/>
      <c r="E20" s="7"/>
      <c r="G20" s="7"/>
      <c r="I20" s="7"/>
      <c r="K20" s="47">
        <f t="shared" si="0"/>
        <v>0</v>
      </c>
      <c r="M20" s="7"/>
      <c r="O20" s="7"/>
      <c r="Q20" s="47">
        <f t="shared" si="1"/>
        <v>0</v>
      </c>
      <c r="S20" s="7"/>
      <c r="U20" s="7"/>
      <c r="W20" s="46">
        <f t="shared" si="2"/>
        <v>0</v>
      </c>
      <c r="Y20" s="7"/>
      <c r="AA20" s="7"/>
      <c r="AC20" s="46">
        <f t="shared" si="3"/>
        <v>0</v>
      </c>
    </row>
    <row r="21" spans="1:29" ht="18.75" customHeight="1">
      <c r="A21" s="7"/>
      <c r="B21" s="11"/>
      <c r="C21" s="7"/>
      <c r="E21" s="7"/>
      <c r="G21" s="7"/>
      <c r="I21" s="7"/>
      <c r="K21" s="47">
        <f t="shared" si="0"/>
        <v>0</v>
      </c>
      <c r="M21" s="7"/>
      <c r="O21" s="7"/>
      <c r="Q21" s="47">
        <f t="shared" si="1"/>
        <v>0</v>
      </c>
      <c r="S21" s="7"/>
      <c r="U21" s="7"/>
      <c r="W21" s="46">
        <f t="shared" si="2"/>
        <v>0</v>
      </c>
      <c r="Y21" s="7"/>
      <c r="AA21" s="7"/>
      <c r="AC21" s="46">
        <f t="shared" si="3"/>
        <v>0</v>
      </c>
    </row>
    <row r="22" spans="1:29" ht="18.75" customHeight="1">
      <c r="A22" s="7"/>
      <c r="B22" s="11"/>
      <c r="C22" s="7"/>
      <c r="E22" s="7"/>
      <c r="G22" s="7"/>
      <c r="I22" s="7"/>
      <c r="K22" s="47">
        <f t="shared" si="0"/>
        <v>0</v>
      </c>
      <c r="M22" s="7"/>
      <c r="O22" s="7"/>
      <c r="Q22" s="47">
        <f t="shared" si="1"/>
        <v>0</v>
      </c>
      <c r="S22" s="7"/>
      <c r="U22" s="7"/>
      <c r="W22" s="46">
        <f t="shared" si="2"/>
        <v>0</v>
      </c>
      <c r="Y22" s="7"/>
      <c r="AA22" s="7"/>
      <c r="AC22" s="46">
        <f t="shared" si="3"/>
        <v>0</v>
      </c>
    </row>
    <row r="23" spans="1:29" ht="18.75" customHeight="1">
      <c r="A23" s="7"/>
      <c r="B23" s="11"/>
      <c r="C23" s="7"/>
      <c r="E23" s="7"/>
      <c r="G23" s="7"/>
      <c r="I23" s="7"/>
      <c r="K23" s="47">
        <f t="shared" si="0"/>
        <v>0</v>
      </c>
      <c r="M23" s="7"/>
      <c r="O23" s="7"/>
      <c r="Q23" s="47">
        <f t="shared" si="1"/>
        <v>0</v>
      </c>
      <c r="S23" s="7"/>
      <c r="U23" s="7"/>
      <c r="W23" s="46">
        <f t="shared" si="2"/>
        <v>0</v>
      </c>
      <c r="Y23" s="7"/>
      <c r="AA23" s="7"/>
      <c r="AC23" s="46">
        <f t="shared" si="3"/>
        <v>0</v>
      </c>
    </row>
    <row r="24" spans="1:29" ht="18.75" customHeight="1">
      <c r="A24" s="7"/>
      <c r="B24" s="11"/>
      <c r="C24" s="7"/>
      <c r="E24" s="7"/>
      <c r="G24" s="7"/>
      <c r="I24" s="7"/>
      <c r="K24" s="47">
        <f t="shared" si="0"/>
        <v>0</v>
      </c>
      <c r="M24" s="7"/>
      <c r="O24" s="7"/>
      <c r="Q24" s="47">
        <f t="shared" si="1"/>
        <v>0</v>
      </c>
      <c r="S24" s="7"/>
      <c r="U24" s="7"/>
      <c r="W24" s="46">
        <f t="shared" si="2"/>
        <v>0</v>
      </c>
      <c r="Y24" s="7"/>
      <c r="AA24" s="7"/>
      <c r="AC24" s="46">
        <f t="shared" si="3"/>
        <v>0</v>
      </c>
    </row>
    <row r="25" spans="1:29" ht="18.75" customHeight="1">
      <c r="A25" s="7"/>
      <c r="B25" s="11"/>
      <c r="C25" s="7"/>
      <c r="E25" s="7"/>
      <c r="G25" s="7"/>
      <c r="I25" s="7"/>
      <c r="K25" s="47">
        <f t="shared" si="0"/>
        <v>0</v>
      </c>
      <c r="M25" s="7"/>
      <c r="O25" s="7"/>
      <c r="Q25" s="47">
        <f t="shared" si="1"/>
        <v>0</v>
      </c>
      <c r="S25" s="7"/>
      <c r="U25" s="7"/>
      <c r="W25" s="46">
        <f t="shared" si="2"/>
        <v>0</v>
      </c>
      <c r="Y25" s="7"/>
      <c r="AA25" s="7"/>
      <c r="AC25" s="46">
        <f t="shared" si="3"/>
        <v>0</v>
      </c>
    </row>
    <row r="26" spans="1:29" ht="18.75" customHeight="1">
      <c r="A26" s="7"/>
      <c r="B26" s="11"/>
      <c r="C26" s="7"/>
      <c r="E26" s="7"/>
      <c r="G26" s="7"/>
      <c r="I26" s="7"/>
      <c r="K26" s="47">
        <f t="shared" si="0"/>
        <v>0</v>
      </c>
      <c r="M26" s="7"/>
      <c r="O26" s="7"/>
      <c r="Q26" s="47">
        <f t="shared" si="1"/>
        <v>0</v>
      </c>
      <c r="S26" s="7"/>
      <c r="U26" s="7"/>
      <c r="W26" s="46">
        <f t="shared" si="2"/>
        <v>0</v>
      </c>
      <c r="Y26" s="7"/>
      <c r="AA26" s="7"/>
      <c r="AC26" s="46">
        <f t="shared" si="3"/>
        <v>0</v>
      </c>
    </row>
    <row r="27" spans="1:29" ht="18.75" customHeight="1">
      <c r="A27" s="7"/>
      <c r="B27" s="11"/>
      <c r="C27" s="7"/>
      <c r="E27" s="7"/>
      <c r="G27" s="7"/>
      <c r="I27" s="7"/>
      <c r="K27" s="47">
        <f t="shared" si="0"/>
        <v>0</v>
      </c>
      <c r="M27" s="7"/>
      <c r="O27" s="7"/>
      <c r="Q27" s="47">
        <f t="shared" si="1"/>
        <v>0</v>
      </c>
      <c r="S27" s="7"/>
      <c r="U27" s="7"/>
      <c r="W27" s="46">
        <f t="shared" si="2"/>
        <v>0</v>
      </c>
      <c r="Y27" s="7"/>
      <c r="AA27" s="7"/>
      <c r="AC27" s="46">
        <f t="shared" si="3"/>
        <v>0</v>
      </c>
    </row>
    <row r="28" spans="1:29" ht="18.75" customHeight="1">
      <c r="A28" s="7"/>
      <c r="B28" s="11"/>
      <c r="C28" s="7"/>
      <c r="E28" s="7"/>
      <c r="G28" s="7"/>
      <c r="I28" s="7"/>
      <c r="K28" s="47">
        <f t="shared" si="0"/>
        <v>0</v>
      </c>
      <c r="M28" s="7"/>
      <c r="O28" s="7"/>
      <c r="Q28" s="47">
        <f t="shared" si="1"/>
        <v>0</v>
      </c>
      <c r="S28" s="7"/>
      <c r="U28" s="7"/>
      <c r="W28" s="46">
        <f t="shared" si="2"/>
        <v>0</v>
      </c>
      <c r="Y28" s="7"/>
      <c r="AA28" s="7"/>
      <c r="AC28" s="46">
        <f t="shared" si="3"/>
        <v>0</v>
      </c>
    </row>
    <row r="29" spans="1:29" ht="18.75" customHeight="1">
      <c r="A29" s="7"/>
      <c r="B29" s="11"/>
      <c r="C29" s="7"/>
      <c r="E29" s="7"/>
      <c r="G29" s="7"/>
      <c r="I29" s="7"/>
      <c r="K29" s="47">
        <f t="shared" si="0"/>
        <v>0</v>
      </c>
      <c r="M29" s="7"/>
      <c r="O29" s="7"/>
      <c r="Q29" s="47">
        <f t="shared" si="1"/>
        <v>0</v>
      </c>
      <c r="S29" s="7"/>
      <c r="U29" s="7"/>
      <c r="W29" s="46">
        <f t="shared" si="2"/>
        <v>0</v>
      </c>
      <c r="Y29" s="7"/>
      <c r="AA29" s="7"/>
      <c r="AC29" s="46">
        <f t="shared" si="3"/>
        <v>0</v>
      </c>
    </row>
    <row r="30" spans="1:29" ht="18.75" customHeight="1">
      <c r="A30" s="7"/>
      <c r="B30" s="11"/>
      <c r="C30" s="7"/>
      <c r="E30" s="7"/>
      <c r="G30" s="7"/>
      <c r="I30" s="7"/>
      <c r="K30" s="47">
        <f t="shared" si="0"/>
        <v>0</v>
      </c>
      <c r="M30" s="7"/>
      <c r="O30" s="7"/>
      <c r="Q30" s="47">
        <f t="shared" si="1"/>
        <v>0</v>
      </c>
      <c r="S30" s="7"/>
      <c r="U30" s="7"/>
      <c r="W30" s="46">
        <f t="shared" si="2"/>
        <v>0</v>
      </c>
      <c r="Y30" s="7"/>
      <c r="AA30" s="7"/>
      <c r="AC30" s="46">
        <f t="shared" si="3"/>
        <v>0</v>
      </c>
    </row>
    <row r="31" spans="1:29" ht="18.75" customHeight="1">
      <c r="A31" s="7"/>
      <c r="B31" s="11"/>
      <c r="C31" s="7"/>
      <c r="E31" s="7"/>
      <c r="G31" s="7"/>
      <c r="I31" s="7"/>
      <c r="K31" s="47">
        <f t="shared" si="0"/>
        <v>0</v>
      </c>
      <c r="M31" s="7"/>
      <c r="O31" s="7"/>
      <c r="Q31" s="46">
        <f t="shared" si="1"/>
        <v>0</v>
      </c>
      <c r="S31" s="7"/>
      <c r="U31" s="7"/>
      <c r="W31" s="46">
        <f t="shared" si="2"/>
        <v>0</v>
      </c>
      <c r="Y31" s="7"/>
      <c r="AA31" s="7"/>
      <c r="AC31" s="46">
        <f t="shared" si="3"/>
        <v>0</v>
      </c>
    </row>
    <row r="32" spans="1:29" ht="15.75" customHeight="1">
      <c r="A32" t="s">
        <v>84</v>
      </c>
      <c r="K32" s="48">
        <f>SUM(K11:K31)</f>
        <v>498</v>
      </c>
      <c r="Q32" s="48">
        <f>SUM(Q11:Q31)</f>
        <v>317</v>
      </c>
      <c r="W32" s="48">
        <f>SUM(W11:W31)</f>
        <v>410</v>
      </c>
      <c r="AC32" s="48">
        <f>SUM(AC11:AC31)</f>
        <v>202</v>
      </c>
    </row>
  </sheetData>
  <sheetProtection/>
  <mergeCells count="5">
    <mergeCell ref="A3:E3"/>
    <mergeCell ref="G3:I3"/>
    <mergeCell ref="E7:E10"/>
    <mergeCell ref="A6:B7"/>
    <mergeCell ref="G5:Q6"/>
  </mergeCells>
  <printOptions horizontalCentered="1" verticalCentered="1"/>
  <pageMargins left="0.5" right="0.5" top="0.25" bottom="0.25" header="0.5" footer="0.5"/>
  <pageSetup fitToHeight="1" fitToWidth="1" orientation="landscape" paperSize="17" scale="26" r:id="rId2"/>
  <headerFooter alignWithMargins="0">
    <oddHeader>&amp;L&amp;D&amp;T&amp;C&amp;F&amp;R&amp;A</oddHeader>
    <oddFooter>&amp;L&amp;"Arial,Regular"&amp;8&amp;D&amp;R&amp;"Arial,Regular"&amp;8Copyright © 1998-2007  Kepner-Tregoe, Inc. All Rights Reserved.     P012604A    &amp;A.&amp;P</oddFooter>
  </headerFooter>
  <colBreaks count="2" manualBreakCount="2">
    <brk id="6" max="31" man="1"/>
    <brk id="1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Kepner-Tregoe</dc:creator>
  <cp:keywords/>
  <dc:description/>
  <cp:lastModifiedBy>Michael Kozdras</cp:lastModifiedBy>
  <cp:lastPrinted>2017-06-06T22:40:32Z</cp:lastPrinted>
  <dcterms:created xsi:type="dcterms:W3CDTF">1998-05-26T22:35:41Z</dcterms:created>
  <dcterms:modified xsi:type="dcterms:W3CDTF">2017-06-06T22:41:12Z</dcterms:modified>
  <cp:category/>
  <cp:version/>
  <cp:contentType/>
  <cp:contentStatus/>
</cp:coreProperties>
</file>